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Diferenças (Monocaudal)" sheetId="1" r:id="rId1"/>
    <sheet name="Diferenças (Bicaudal)" sheetId="2" r:id="rId2"/>
  </sheets>
  <definedNames/>
  <calcPr fullCalcOnLoad="1"/>
</workbook>
</file>

<file path=xl/sharedStrings.xml><?xml version="1.0" encoding="utf-8"?>
<sst xmlns="http://schemas.openxmlformats.org/spreadsheetml/2006/main" count="38" uniqueCount="20">
  <si>
    <t>Variáveis</t>
  </si>
  <si>
    <t>Z = Variável reduzida</t>
  </si>
  <si>
    <t>1.</t>
  </si>
  <si>
    <t>2.</t>
  </si>
  <si>
    <t>3.</t>
  </si>
  <si>
    <t>4.</t>
  </si>
  <si>
    <t>Resultado</t>
  </si>
  <si>
    <t>Fórmula</t>
  </si>
  <si>
    <t>n =</t>
  </si>
  <si>
    <t>alfa = Erro tipo I (proporção)</t>
  </si>
  <si>
    <t>Pedro Menezes</t>
  </si>
  <si>
    <t>5.</t>
  </si>
  <si>
    <t>Desvio Padrão</t>
  </si>
  <si>
    <t>beta = Erro tipo II (proporção)</t>
  </si>
  <si>
    <t>Difença entre os grupos</t>
  </si>
  <si>
    <t>Médias (Teste T)</t>
  </si>
  <si>
    <t>Cálculo do tamanho da amostra para Comparação de duas médias</t>
  </si>
  <si>
    <t>Monocaudal</t>
  </si>
  <si>
    <t>Bicaudal</t>
  </si>
  <si>
    <r>
      <t>Bibliografia</t>
    </r>
    <r>
      <rPr>
        <sz val="10"/>
        <rFont val="Arial"/>
        <family val="0"/>
      </rPr>
      <t xml:space="preserve">: Hulley SB, Cummings SR, Browner WS, Grady D, Hearst N, Newman TB. Delineando a pesquisa clínica: Uma abordagem epidemiológica. Artmed: São Paulo; 2001. </t>
    </r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</si>
</sst>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17">
    <font>
      <sz val="10"/>
      <name val="Arial"/>
      <family val="0"/>
    </font>
    <font>
      <sz val="20"/>
      <name val="BankGothic Lt BT"/>
      <family val="2"/>
    </font>
    <font>
      <sz val="8"/>
      <name val="Arial"/>
      <family val="0"/>
    </font>
    <font>
      <b/>
      <sz val="14"/>
      <color indexed="18"/>
      <name val="BankGothic Lt BT"/>
      <family val="2"/>
    </font>
    <font>
      <b/>
      <sz val="10"/>
      <name val="Arial"/>
      <family val="2"/>
    </font>
    <font>
      <sz val="10"/>
      <color indexed="42"/>
      <name val="Arial"/>
      <family val="0"/>
    </font>
    <font>
      <b/>
      <sz val="22"/>
      <name val="Arial"/>
      <family val="2"/>
    </font>
    <font>
      <sz val="22"/>
      <name val="Arial"/>
      <family val="0"/>
    </font>
    <font>
      <b/>
      <sz val="14"/>
      <color indexed="9"/>
      <name val="BankGothic Lt BT"/>
      <family val="2"/>
    </font>
    <font>
      <b/>
      <sz val="16"/>
      <color indexed="18"/>
      <name val="BankGothic Lt BT"/>
      <family val="2"/>
    </font>
    <font>
      <sz val="10"/>
      <color indexed="55"/>
      <name val="Arial"/>
      <family val="0"/>
    </font>
    <font>
      <sz val="10"/>
      <color indexed="2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2"/>
      <color indexed="55"/>
      <name val="Arial"/>
      <family val="0"/>
    </font>
    <font>
      <sz val="18"/>
      <name val="Arial"/>
      <family val="0"/>
    </font>
    <font>
      <sz val="19"/>
      <name val="BankGothic Lt BT"/>
      <family val="2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4" fillId="2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0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0" fontId="7" fillId="3" borderId="1" xfId="0" applyFont="1" applyFill="1" applyBorder="1" applyAlignment="1">
      <alignment horizontal="center"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7" fillId="4" borderId="2" xfId="0" applyFont="1" applyFill="1" applyBorder="1" applyAlignment="1" applyProtection="1">
      <alignment horizontal="center"/>
      <protection locked="0"/>
    </xf>
    <xf numFmtId="0" fontId="11" fillId="2" borderId="0" xfId="0" applyFont="1" applyFill="1" applyAlignment="1">
      <alignment/>
    </xf>
    <xf numFmtId="0" fontId="3" fillId="2" borderId="0" xfId="0" applyFont="1" applyFill="1" applyAlignment="1">
      <alignment horizontal="left"/>
    </xf>
    <xf numFmtId="0" fontId="14" fillId="2" borderId="0" xfId="0" applyFont="1" applyFill="1" applyBorder="1" applyAlignment="1">
      <alignment/>
    </xf>
    <xf numFmtId="0" fontId="15" fillId="5" borderId="2" xfId="0" applyFont="1" applyFill="1" applyBorder="1" applyAlignment="1">
      <alignment horizontal="center"/>
    </xf>
    <xf numFmtId="0" fontId="4" fillId="2" borderId="0" xfId="0" applyFont="1" applyFill="1" applyAlignment="1">
      <alignment/>
    </xf>
    <xf numFmtId="0" fontId="16" fillId="2" borderId="0" xfId="0" applyFont="1" applyFill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workbookViewId="0" topLeftCell="A1">
      <selection activeCell="B13" sqref="B13"/>
    </sheetView>
  </sheetViews>
  <sheetFormatPr defaultColWidth="9.140625" defaultRowHeight="12.75"/>
  <cols>
    <col min="1" max="1" width="6.421875" style="0" customWidth="1"/>
    <col min="2" max="2" width="18.421875" style="0" customWidth="1"/>
    <col min="10" max="10" width="17.28125" style="0" customWidth="1"/>
    <col min="11" max="11" width="7.00390625" style="0" customWidth="1"/>
    <col min="12" max="12" width="12.421875" style="0" customWidth="1"/>
  </cols>
  <sheetData>
    <row r="1" spans="1:16" ht="25.5">
      <c r="A1" s="18" t="s">
        <v>16</v>
      </c>
      <c r="B1" s="2"/>
      <c r="C1" s="1"/>
      <c r="D1" s="1"/>
      <c r="E1" s="1"/>
      <c r="F1" s="2"/>
      <c r="G1" s="2"/>
      <c r="H1" s="3"/>
      <c r="I1" s="3"/>
      <c r="J1" s="3"/>
      <c r="K1" s="3"/>
      <c r="L1" s="1"/>
      <c r="M1" s="1"/>
      <c r="N1" s="1"/>
      <c r="O1" s="1"/>
      <c r="P1" s="1"/>
    </row>
    <row r="2" spans="1:16" ht="18">
      <c r="A2" s="1"/>
      <c r="B2" s="1"/>
      <c r="C2" s="1"/>
      <c r="D2" s="1"/>
      <c r="E2" s="9" t="s">
        <v>15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2.75">
      <c r="A3" s="1"/>
      <c r="B3" s="1"/>
      <c r="C3" s="1"/>
      <c r="D3" s="1"/>
      <c r="E3" s="1"/>
      <c r="F3" s="17" t="s">
        <v>17</v>
      </c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20.25">
      <c r="A6" s="1"/>
      <c r="B6" s="10" t="s">
        <v>0</v>
      </c>
      <c r="C6" s="1"/>
      <c r="D6" s="1"/>
      <c r="E6" s="1"/>
      <c r="F6" s="1"/>
      <c r="G6" s="1"/>
      <c r="H6" s="10" t="s">
        <v>7</v>
      </c>
      <c r="I6" s="1"/>
      <c r="J6" s="1"/>
      <c r="K6" s="1"/>
      <c r="L6" s="1"/>
      <c r="M6" s="1"/>
      <c r="N6" s="1"/>
      <c r="O6" s="1"/>
      <c r="P6" s="1"/>
    </row>
    <row r="7" spans="1:16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2.75">
      <c r="A8" s="4" t="s">
        <v>2</v>
      </c>
      <c r="B8" s="1" t="s">
        <v>1</v>
      </c>
      <c r="C8" s="6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23.25">
      <c r="A9" s="1"/>
      <c r="B9" s="16" t="str">
        <f>IF(B13="","inserir alfa",IF(B13=0.05,1.645,IF(B13=0.01,2.325,IF(B13=0.1,1.285,"alfa incorreto"))))</f>
        <v>inserir alfa</v>
      </c>
      <c r="C9" s="11">
        <f>IF(OR(B9="inserir alfa",B9="alfa incorreto"),0,B9)</f>
        <v>0</v>
      </c>
      <c r="D9" s="1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23.25">
      <c r="A10" s="1"/>
      <c r="B10" s="16" t="str">
        <f>IF(B16="","inserir beta",IF(B16=0.05,1.96,IF(B16=0.1,2.475,IF(B16=0.15,1.045,IF(B16=0.2,0.845,IF(B16=0.25,0.675,IF(B16=0.3,0.575,IF(B16=0.35,0.385,"beta incorreto"))))))))</f>
        <v>inserir beta</v>
      </c>
      <c r="C10" s="11">
        <f>IF(OR(B10="inserir beta",B10="beta incorreto"),0,B10)</f>
        <v>0</v>
      </c>
      <c r="D10" s="11">
        <f>C9+C10</f>
        <v>0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2.75">
      <c r="A11" s="1"/>
      <c r="B11" s="1"/>
      <c r="C11" s="11"/>
      <c r="D11" s="1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2.75">
      <c r="A12" s="4" t="s">
        <v>3</v>
      </c>
      <c r="B12" s="1" t="s">
        <v>9</v>
      </c>
      <c r="C12" s="11"/>
      <c r="D12" s="1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27">
      <c r="A13" s="1"/>
      <c r="B13" s="12"/>
      <c r="C13" s="11"/>
      <c r="D13" s="1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26.25" customHeight="1">
      <c r="A14" s="1"/>
      <c r="B14" s="1"/>
      <c r="C14" s="15"/>
      <c r="D14" s="11"/>
      <c r="E14" s="1"/>
      <c r="F14" s="6"/>
      <c r="G14" s="6"/>
      <c r="H14" s="6"/>
      <c r="I14" s="6"/>
      <c r="J14" s="6"/>
      <c r="K14" s="6"/>
      <c r="L14" s="1"/>
      <c r="M14" s="1"/>
      <c r="N14" s="1"/>
      <c r="O14" s="1"/>
      <c r="P14" s="1"/>
    </row>
    <row r="15" spans="1:16" ht="12.75">
      <c r="A15" s="4" t="s">
        <v>4</v>
      </c>
      <c r="B15" s="1" t="s">
        <v>13</v>
      </c>
      <c r="C15" s="11"/>
      <c r="D15" s="11"/>
      <c r="E15" s="1"/>
      <c r="F15" s="6"/>
      <c r="G15" s="6"/>
      <c r="H15" s="6"/>
      <c r="I15" s="6"/>
      <c r="J15" s="6"/>
      <c r="K15" s="6"/>
      <c r="L15" s="1"/>
      <c r="M15" s="1"/>
      <c r="N15" s="1"/>
      <c r="O15" s="1"/>
      <c r="P15" s="1"/>
    </row>
    <row r="16" spans="1:16" ht="27">
      <c r="A16" s="1"/>
      <c r="B16" s="12"/>
      <c r="C16" s="11"/>
      <c r="D16" s="11"/>
      <c r="E16" s="1"/>
      <c r="F16" s="6"/>
      <c r="G16" s="6"/>
      <c r="H16" s="6"/>
      <c r="I16" s="6"/>
      <c r="J16" s="6"/>
      <c r="K16" s="6"/>
      <c r="L16" s="1"/>
      <c r="M16" s="1"/>
      <c r="N16" s="1"/>
      <c r="O16" s="1"/>
      <c r="P16" s="1"/>
    </row>
    <row r="17" spans="1:16" ht="12.75">
      <c r="A17" s="1"/>
      <c r="B17" s="1"/>
      <c r="C17" s="11"/>
      <c r="D17" s="1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8.75" thickBot="1">
      <c r="A18" s="4" t="s">
        <v>5</v>
      </c>
      <c r="B18" s="1" t="s">
        <v>12</v>
      </c>
      <c r="C18" s="11"/>
      <c r="D18" s="11"/>
      <c r="E18" s="1"/>
      <c r="F18" s="1"/>
      <c r="G18" s="1"/>
      <c r="H18" s="1"/>
      <c r="I18" s="1"/>
      <c r="J18" s="14" t="s">
        <v>6</v>
      </c>
      <c r="K18" s="1"/>
      <c r="L18" s="1"/>
      <c r="M18" s="1"/>
      <c r="N18" s="1"/>
      <c r="O18" s="1"/>
      <c r="P18" s="1"/>
    </row>
    <row r="19" spans="1:16" ht="28.5" thickBot="1">
      <c r="A19" s="1"/>
      <c r="B19" s="12"/>
      <c r="C19" s="11">
        <f>IF(B19="",0,B19*B19)</f>
        <v>0</v>
      </c>
      <c r="D19" s="11"/>
      <c r="E19" s="1"/>
      <c r="F19" s="1"/>
      <c r="G19" s="1"/>
      <c r="H19" s="1"/>
      <c r="I19" s="5" t="s">
        <v>8</v>
      </c>
      <c r="J19" s="8">
        <f>ROUND(IF(OR(C9=0,C10=0,C19=0,C22=0),0,((D10*D10)*2*C19)/C22),1)</f>
        <v>0</v>
      </c>
      <c r="K19" s="1"/>
      <c r="L19" s="1"/>
      <c r="M19" s="1"/>
      <c r="N19" s="1"/>
      <c r="O19" s="1"/>
      <c r="P19" s="1"/>
    </row>
    <row r="20" spans="1:16" ht="12.75">
      <c r="A20" s="1"/>
      <c r="B20" s="1"/>
      <c r="C20" s="11"/>
      <c r="D20" s="1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2.75">
      <c r="A21" s="4" t="s">
        <v>11</v>
      </c>
      <c r="B21" s="1" t="s">
        <v>14</v>
      </c>
      <c r="C21" s="11"/>
      <c r="D21" s="1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27">
      <c r="A22" s="1"/>
      <c r="B22" s="12"/>
      <c r="C22" s="11">
        <f>IF(B22="",0,B22*B22)</f>
        <v>0</v>
      </c>
      <c r="D22" s="11"/>
      <c r="E22" s="1"/>
      <c r="F22" s="1"/>
      <c r="G22" s="6"/>
      <c r="H22" s="1"/>
      <c r="I22" s="1"/>
      <c r="J22" s="1"/>
      <c r="K22" s="1"/>
      <c r="L22" s="13" t="s">
        <v>10</v>
      </c>
      <c r="M22" s="7"/>
      <c r="N22" s="1"/>
      <c r="O22" s="1"/>
      <c r="P22" s="1"/>
    </row>
    <row r="23" spans="1:16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2.75">
      <c r="A28" s="1"/>
      <c r="B28" s="17" t="s">
        <v>19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</sheetData>
  <sheetProtection password="C658" sheet="1" objects="1" scenarios="1" selectLockedCells="1"/>
  <printOptions/>
  <pageMargins left="0.75" right="0.75" top="1" bottom="1" header="0.492125985" footer="0.492125985"/>
  <pageSetup orientation="portrait" paperSize="9" r:id="rId3"/>
  <legacyDrawing r:id="rId2"/>
  <oleObjects>
    <oleObject progId="Equation.3" shapeId="57525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workbookViewId="0" topLeftCell="A1">
      <selection activeCell="B13" sqref="B13"/>
    </sheetView>
  </sheetViews>
  <sheetFormatPr defaultColWidth="9.140625" defaultRowHeight="12.75"/>
  <cols>
    <col min="1" max="1" width="6.57421875" style="0" customWidth="1"/>
    <col min="2" max="2" width="18.140625" style="0" customWidth="1"/>
    <col min="10" max="10" width="17.421875" style="0" customWidth="1"/>
  </cols>
  <sheetData>
    <row r="1" spans="1:16" ht="25.5">
      <c r="A1" s="18" t="s">
        <v>16</v>
      </c>
      <c r="B1" s="11"/>
      <c r="C1" s="1"/>
      <c r="D1" s="1"/>
      <c r="E1" s="1"/>
      <c r="F1" s="2"/>
      <c r="G1" s="2"/>
      <c r="H1" s="3"/>
      <c r="I1" s="3"/>
      <c r="J1" s="3"/>
      <c r="K1" s="3"/>
      <c r="L1" s="1"/>
      <c r="M1" s="1"/>
      <c r="N1" s="1"/>
      <c r="O1" s="1"/>
      <c r="P1" s="1"/>
    </row>
    <row r="2" spans="1:16" ht="18">
      <c r="A2" s="1"/>
      <c r="B2" s="1"/>
      <c r="C2" s="1"/>
      <c r="D2" s="1"/>
      <c r="E2" s="9" t="s">
        <v>15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2.75">
      <c r="A3" s="1"/>
      <c r="B3" s="1"/>
      <c r="C3" s="1"/>
      <c r="D3" s="1"/>
      <c r="E3" s="1"/>
      <c r="F3" s="17" t="s">
        <v>18</v>
      </c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20.25">
      <c r="A6" s="1"/>
      <c r="B6" s="10" t="s">
        <v>0</v>
      </c>
      <c r="C6" s="1"/>
      <c r="D6" s="1"/>
      <c r="E6" s="1"/>
      <c r="F6" s="1"/>
      <c r="G6" s="1"/>
      <c r="H6" s="10" t="s">
        <v>7</v>
      </c>
      <c r="I6" s="1"/>
      <c r="J6" s="1"/>
      <c r="K6" s="1"/>
      <c r="L6" s="1"/>
      <c r="M6" s="1"/>
      <c r="N6" s="1"/>
      <c r="O6" s="1"/>
      <c r="P6" s="1"/>
    </row>
    <row r="7" spans="1:16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2.75">
      <c r="A8" s="4" t="s">
        <v>2</v>
      </c>
      <c r="B8" s="1" t="s">
        <v>1</v>
      </c>
      <c r="C8" s="6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23.25">
      <c r="A9" s="1"/>
      <c r="B9" s="16" t="str">
        <f>IF(B13="","inserir alfa",IF(B13=0.05,1.96,IF(B13=0.01,2.575,IF(B13=0.1,1.645,"alfa incorreto"))))</f>
        <v>inserir alfa</v>
      </c>
      <c r="C9" s="11">
        <f>IF(OR(B9="inserir alfa",B9="alfa incorreto"),0,B9)</f>
        <v>0</v>
      </c>
      <c r="D9" s="1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23.25">
      <c r="A10" s="1"/>
      <c r="B10" s="16" t="str">
        <f>IF(B16="","inserir beta",IF(B16=0.05,1.96,IF(B16=0.1,2.475,IF(B16=0.15,1.045,IF(B16=0.2,0.845,IF(B16=0.25,0.675,IF(B16=0.3,0.575,IF(B16=0.35,0.385,"beta incorreto"))))))))</f>
        <v>inserir beta</v>
      </c>
      <c r="C10" s="11">
        <f>IF(OR(B10="inserir beta",B10="beta incorreto"),0,B10)</f>
        <v>0</v>
      </c>
      <c r="D10" s="11">
        <f>C9+C10</f>
        <v>0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2.75">
      <c r="A11" s="1"/>
      <c r="B11" s="1"/>
      <c r="C11" s="11"/>
      <c r="D11" s="1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2.75">
      <c r="A12" s="4" t="s">
        <v>3</v>
      </c>
      <c r="B12" s="1" t="s">
        <v>9</v>
      </c>
      <c r="C12" s="11"/>
      <c r="D12" s="1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27">
      <c r="A13" s="1"/>
      <c r="B13" s="12"/>
      <c r="C13" s="11"/>
      <c r="D13" s="1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27">
      <c r="A14" s="1"/>
      <c r="B14" s="1"/>
      <c r="C14" s="15"/>
      <c r="D14" s="11"/>
      <c r="E14" s="1"/>
      <c r="F14" s="6"/>
      <c r="G14" s="6"/>
      <c r="H14" s="6"/>
      <c r="I14" s="6"/>
      <c r="J14" s="6"/>
      <c r="K14" s="6"/>
      <c r="L14" s="1"/>
      <c r="M14" s="1"/>
      <c r="N14" s="1"/>
      <c r="O14" s="1"/>
      <c r="P14" s="1"/>
    </row>
    <row r="15" spans="1:16" ht="12.75">
      <c r="A15" s="4" t="s">
        <v>4</v>
      </c>
      <c r="B15" s="1" t="s">
        <v>13</v>
      </c>
      <c r="C15" s="11"/>
      <c r="D15" s="11"/>
      <c r="E15" s="1"/>
      <c r="F15" s="6"/>
      <c r="G15" s="6"/>
      <c r="H15" s="6"/>
      <c r="I15" s="6"/>
      <c r="J15" s="6"/>
      <c r="K15" s="6"/>
      <c r="L15" s="1"/>
      <c r="M15" s="1"/>
      <c r="N15" s="1"/>
      <c r="O15" s="1"/>
      <c r="P15" s="1"/>
    </row>
    <row r="16" spans="1:16" ht="27">
      <c r="A16" s="1"/>
      <c r="B16" s="12"/>
      <c r="C16" s="11"/>
      <c r="D16" s="11"/>
      <c r="E16" s="1"/>
      <c r="F16" s="6"/>
      <c r="G16" s="6"/>
      <c r="H16" s="6"/>
      <c r="I16" s="6"/>
      <c r="J16" s="6"/>
      <c r="K16" s="6"/>
      <c r="L16" s="1"/>
      <c r="M16" s="1"/>
      <c r="N16" s="1"/>
      <c r="O16" s="1"/>
      <c r="P16" s="1"/>
    </row>
    <row r="17" spans="1:16" ht="12.75">
      <c r="A17" s="1"/>
      <c r="B17" s="1"/>
      <c r="C17" s="11"/>
      <c r="D17" s="1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8.75" thickBot="1">
      <c r="A18" s="4" t="s">
        <v>5</v>
      </c>
      <c r="B18" s="1" t="s">
        <v>12</v>
      </c>
      <c r="C18" s="11"/>
      <c r="D18" s="11"/>
      <c r="E18" s="1"/>
      <c r="F18" s="1"/>
      <c r="G18" s="1"/>
      <c r="H18" s="1"/>
      <c r="I18" s="1"/>
      <c r="J18" s="14" t="s">
        <v>6</v>
      </c>
      <c r="K18" s="1"/>
      <c r="L18" s="1"/>
      <c r="M18" s="1"/>
      <c r="N18" s="1"/>
      <c r="O18" s="1"/>
      <c r="P18" s="1"/>
    </row>
    <row r="19" spans="1:16" ht="28.5" thickBot="1">
      <c r="A19" s="1"/>
      <c r="B19" s="12"/>
      <c r="C19" s="11">
        <f>IF(B19="",0,B19*B19)</f>
        <v>0</v>
      </c>
      <c r="D19" s="11"/>
      <c r="E19" s="1"/>
      <c r="F19" s="1"/>
      <c r="G19" s="1"/>
      <c r="H19" s="1"/>
      <c r="I19" s="5" t="s">
        <v>8</v>
      </c>
      <c r="J19" s="8">
        <f>ROUND(IF(OR(C9=0,C10=0,C19=0,C22=0),0,((D10*D10)*2*C19)/C22),1)</f>
        <v>0</v>
      </c>
      <c r="K19" s="1"/>
      <c r="L19" s="1"/>
      <c r="M19" s="1"/>
      <c r="N19" s="1"/>
      <c r="O19" s="1"/>
      <c r="P19" s="1"/>
    </row>
    <row r="20" spans="1:16" ht="12.75">
      <c r="A20" s="1"/>
      <c r="B20" s="1"/>
      <c r="C20" s="11"/>
      <c r="D20" s="1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2.75">
      <c r="A21" s="4" t="s">
        <v>11</v>
      </c>
      <c r="B21" s="1" t="s">
        <v>14</v>
      </c>
      <c r="C21" s="11"/>
      <c r="D21" s="1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27">
      <c r="A22" s="1"/>
      <c r="B22" s="12"/>
      <c r="C22" s="11">
        <f>IF(B22="",0,B22*B22)</f>
        <v>0</v>
      </c>
      <c r="D22" s="11"/>
      <c r="E22" s="1"/>
      <c r="F22" s="1"/>
      <c r="G22" s="6"/>
      <c r="H22" s="1"/>
      <c r="I22" s="1"/>
      <c r="J22" s="1"/>
      <c r="K22" s="1"/>
      <c r="L22" s="13" t="s">
        <v>10</v>
      </c>
      <c r="M22" s="7"/>
      <c r="N22" s="1"/>
      <c r="O22" s="1"/>
      <c r="P22" s="1"/>
    </row>
    <row r="23" spans="1:16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2.75">
      <c r="A28" s="1"/>
      <c r="B28" s="17" t="s">
        <v>19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</sheetData>
  <sheetProtection password="C658" sheet="1" objects="1" scenarios="1" selectLockedCells="1"/>
  <printOptions/>
  <pageMargins left="0.75" right="0.75" top="1" bottom="1" header="0.492125985" footer="0.492125985"/>
  <pageSetup orientation="portrait" paperSize="9" r:id="rId3"/>
  <legacyDrawing r:id="rId2"/>
  <oleObjects>
    <oleObject progId="Equation.3" shapeId="57726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Sapo Cururu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Pedo</dc:creator>
  <cp:keywords/>
  <dc:description/>
  <cp:lastModifiedBy>Pedro</cp:lastModifiedBy>
  <dcterms:created xsi:type="dcterms:W3CDTF">2006-10-28T23:06:40Z</dcterms:created>
  <dcterms:modified xsi:type="dcterms:W3CDTF">2007-08-20T17:56:50Z</dcterms:modified>
  <cp:category/>
  <cp:version/>
  <cp:contentType/>
  <cp:contentStatus/>
</cp:coreProperties>
</file>